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TL2021\Oktatás\AgrNovvedK5\Műtrágyák\"/>
    </mc:Choice>
  </mc:AlternateContent>
  <xr:revisionPtr revIDLastSave="0" documentId="13_ncr:1_{9419DA26-D3CE-4F77-A80C-EC0E6714F8CF}" xr6:coauthVersionLast="46" xr6:coauthVersionMax="46" xr10:uidLastSave="{00000000-0000-0000-0000-000000000000}"/>
  <bookViews>
    <workbookView xWindow="14160" yWindow="0" windowWidth="14535" windowHeight="14745" xr2:uid="{00000000-000D-0000-FFFF-FFFF00000000}"/>
  </bookViews>
  <sheets>
    <sheet name="Műtrvizsg2" sheetId="3" r:id="rId1"/>
    <sheet name="72.o" sheetId="6" r:id="rId2"/>
    <sheet name="73.o" sheetId="10" r:id="rId3"/>
    <sheet name="74.o" sheetId="9" r:id="rId4"/>
    <sheet name="75.o" sheetId="8" r:id="rId5"/>
    <sheet name="76.o" sheetId="7" r:id="rId6"/>
    <sheet name="Savanyító hatás2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4" l="1"/>
  <c r="G23" i="4"/>
  <c r="G22" i="4"/>
  <c r="G21" i="4"/>
  <c r="G20" i="4"/>
  <c r="N22" i="4"/>
  <c r="N21" i="4"/>
  <c r="N23" i="4" s="1"/>
  <c r="N20" i="4"/>
  <c r="H14" i="4"/>
  <c r="N8" i="4"/>
  <c r="N7" i="4"/>
  <c r="N6" i="4"/>
  <c r="G10" i="4"/>
  <c r="G7" i="4"/>
  <c r="G8" i="4"/>
  <c r="G9" i="4"/>
  <c r="G6" i="4"/>
  <c r="N9" i="4" l="1"/>
</calcChain>
</file>

<file path=xl/sharedStrings.xml><?xml version="1.0" encoding="utf-8"?>
<sst xmlns="http://schemas.openxmlformats.org/spreadsheetml/2006/main" count="85" uniqueCount="48">
  <si>
    <t>Műtrágya-vizsgálat egyenletei</t>
  </si>
  <si>
    <t>Savanyító hatás</t>
  </si>
  <si>
    <t>Ammónium-ion kimutatás</t>
  </si>
  <si>
    <t>Ca kimutatás</t>
  </si>
  <si>
    <t>Karbonát kimutatás</t>
  </si>
  <si>
    <t>Klorid-ion kimutatás</t>
  </si>
  <si>
    <t>Szulfát-ion kimutatás</t>
  </si>
  <si>
    <r>
      <t>6. Hány kg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semlegesíti 100 kg karbamid savanyító hatását?</t>
    </r>
  </si>
  <si>
    <r>
      <t>7. Hány kg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semlegesíti 100 kg ammónium-nitrát savanyító hatását?</t>
    </r>
  </si>
  <si>
    <t>Füleky Gy. (szerk.) - Tolner L. (1991): Agrokémia III. Agrokémiai gyakorlatok. Egyetemi jegyzet. Gödöllő, p. 104</t>
  </si>
  <si>
    <r>
      <t>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Cl + NaOH = NaCl + 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OH</t>
    </r>
  </si>
  <si>
    <r>
      <t>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OH = NH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+ 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</t>
    </r>
  </si>
  <si>
    <r>
      <t>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vertAlign val="superscript"/>
        <sz val="11"/>
        <color theme="1"/>
        <rFont val="Times New Roman"/>
        <family val="1"/>
        <charset val="238"/>
      </rPr>
      <t>+</t>
    </r>
    <r>
      <rPr>
        <sz val="11"/>
        <color theme="1"/>
        <rFont val="Times New Roman"/>
        <family val="1"/>
        <charset val="238"/>
      </rPr>
      <t xml:space="preserve"> + OH</t>
    </r>
    <r>
      <rPr>
        <vertAlign val="superscript"/>
        <sz val="11"/>
        <color theme="1"/>
        <rFont val="Times New Roman"/>
        <family val="1"/>
        <charset val="238"/>
      </rPr>
      <t>-</t>
    </r>
    <r>
      <rPr>
        <sz val="11"/>
        <color theme="1"/>
        <rFont val="Times New Roman"/>
        <family val="1"/>
        <charset val="238"/>
      </rPr>
      <t xml:space="preserve"> = 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OH</t>
    </r>
  </si>
  <si>
    <r>
      <t>Ca</t>
    </r>
    <r>
      <rPr>
        <vertAlign val="superscript"/>
        <sz val="11"/>
        <color theme="1"/>
        <rFont val="Times New Roman"/>
        <family val="1"/>
        <charset val="238"/>
      </rPr>
      <t>++</t>
    </r>
    <r>
      <rPr>
        <sz val="11"/>
        <color theme="1"/>
        <rFont val="Times New Roman"/>
        <family val="1"/>
        <charset val="238"/>
      </rPr>
      <t xml:space="preserve"> + (NH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(COO)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 </t>
    </r>
    <r>
      <rPr>
        <u/>
        <sz val="11"/>
        <color theme="1"/>
        <rFont val="Times New Roman"/>
        <family val="1"/>
        <charset val="238"/>
      </rPr>
      <t>Ca(COO)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+ 2.NH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vertAlign val="superscript"/>
        <sz val="11"/>
        <color theme="1"/>
        <rFont val="Times New Roman"/>
        <family val="1"/>
        <charset val="238"/>
      </rPr>
      <t>+</t>
    </r>
  </si>
  <si>
    <r>
      <t>CaCl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(NH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(COO)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 </t>
    </r>
    <r>
      <rPr>
        <u/>
        <sz val="11"/>
        <color theme="1"/>
        <rFont val="Times New Roman"/>
        <family val="1"/>
        <charset val="238"/>
      </rPr>
      <t>Ca(COO)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+ 2.NH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Cl</t>
    </r>
  </si>
  <si>
    <r>
      <t>CaCO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+ 2.HCl = CaCl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CO</t>
    </r>
    <r>
      <rPr>
        <vertAlign val="subscript"/>
        <sz val="11"/>
        <color theme="1"/>
        <rFont val="Times New Roman"/>
        <family val="1"/>
        <charset val="238"/>
      </rPr>
      <t>3</t>
    </r>
  </si>
  <si>
    <r>
      <t>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CO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= 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 + CO</t>
    </r>
    <r>
      <rPr>
        <vertAlign val="subscript"/>
        <sz val="11"/>
        <color theme="1"/>
        <rFont val="Times New Roman"/>
        <family val="1"/>
        <charset val="238"/>
      </rPr>
      <t>2</t>
    </r>
  </si>
  <si>
    <r>
      <t>CO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vertAlign val="superscript"/>
        <sz val="11"/>
        <color theme="1"/>
        <rFont val="Times New Roman"/>
        <family val="1"/>
        <charset val="238"/>
      </rPr>
      <t>--</t>
    </r>
    <r>
      <rPr>
        <sz val="11"/>
        <color theme="1"/>
        <rFont val="Times New Roman"/>
        <family val="1"/>
        <charset val="238"/>
      </rPr>
      <t xml:space="preserve"> + 2.HCl = 2.Cl</t>
    </r>
    <r>
      <rPr>
        <vertAlign val="superscript"/>
        <sz val="11"/>
        <color theme="1"/>
        <rFont val="Times New Roman"/>
        <family val="1"/>
        <charset val="238"/>
      </rPr>
      <t>-</t>
    </r>
    <r>
      <rPr>
        <sz val="11"/>
        <color theme="1"/>
        <rFont val="Times New Roman"/>
        <family val="1"/>
        <charset val="238"/>
      </rPr>
      <t xml:space="preserve"> + 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CO</t>
    </r>
    <r>
      <rPr>
        <vertAlign val="subscript"/>
        <sz val="11"/>
        <color theme="1"/>
        <rFont val="Times New Roman"/>
        <family val="1"/>
        <charset val="238"/>
      </rPr>
      <t>3</t>
    </r>
  </si>
  <si>
    <r>
      <t>KCl + AgNO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= </t>
    </r>
    <r>
      <rPr>
        <u/>
        <sz val="11"/>
        <color theme="1"/>
        <rFont val="Times New Roman"/>
        <family val="1"/>
        <charset val="238"/>
      </rPr>
      <t>AgCl</t>
    </r>
    <r>
      <rPr>
        <sz val="11"/>
        <color theme="1"/>
        <rFont val="Times New Roman"/>
        <family val="1"/>
        <charset val="238"/>
      </rPr>
      <t xml:space="preserve"> + KNO</t>
    </r>
    <r>
      <rPr>
        <vertAlign val="subscript"/>
        <sz val="11"/>
        <color theme="1"/>
        <rFont val="Times New Roman"/>
        <family val="1"/>
        <charset val="238"/>
      </rPr>
      <t>3</t>
    </r>
  </si>
  <si>
    <r>
      <t>Cl</t>
    </r>
    <r>
      <rPr>
        <vertAlign val="superscript"/>
        <sz val="11"/>
        <color theme="1"/>
        <rFont val="Times New Roman"/>
        <family val="1"/>
        <charset val="238"/>
      </rPr>
      <t>-</t>
    </r>
    <r>
      <rPr>
        <sz val="11"/>
        <color theme="1"/>
        <rFont val="Times New Roman"/>
        <family val="1"/>
        <charset val="238"/>
      </rPr>
      <t xml:space="preserve"> + AgNO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= </t>
    </r>
    <r>
      <rPr>
        <u/>
        <sz val="11"/>
        <color theme="1"/>
        <rFont val="Times New Roman"/>
        <family val="1"/>
        <charset val="238"/>
      </rPr>
      <t>AgCl</t>
    </r>
    <r>
      <rPr>
        <sz val="11"/>
        <color theme="1"/>
        <rFont val="Times New Roman"/>
        <family val="1"/>
        <charset val="238"/>
      </rPr>
      <t xml:space="preserve"> + NO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vertAlign val="superscript"/>
        <sz val="11"/>
        <color theme="1"/>
        <rFont val="Times New Roman"/>
        <family val="1"/>
        <charset val="238"/>
      </rPr>
      <t>-</t>
    </r>
  </si>
  <si>
    <r>
      <t>K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SO4 + BaCl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 2.KCl + </t>
    </r>
    <r>
      <rPr>
        <u/>
        <sz val="11"/>
        <color theme="1"/>
        <rFont val="Times New Roman"/>
        <family val="1"/>
        <charset val="238"/>
      </rPr>
      <t>BaSO</t>
    </r>
    <r>
      <rPr>
        <vertAlign val="subscript"/>
        <sz val="11"/>
        <color theme="1"/>
        <rFont val="Times New Roman"/>
        <family val="1"/>
        <charset val="238"/>
      </rPr>
      <t>4</t>
    </r>
  </si>
  <si>
    <r>
      <t>(NH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CO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= 2.NH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CO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</si>
  <si>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2.NH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+ 4.O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= 2.HNO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+ 2.H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</si>
  <si>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>2.HNO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= Ca(NO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+ CO</t>
    </r>
    <r>
      <rPr>
        <vertAlign val="subscript"/>
        <sz val="12"/>
        <color theme="1"/>
        <rFont val="Times New Roman"/>
        <family val="1"/>
        <charset val="238"/>
      </rPr>
      <t>2</t>
    </r>
  </si>
  <si>
    <t>1 mol</t>
  </si>
  <si>
    <r>
      <t>(NH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CO</t>
    </r>
  </si>
  <si>
    <t>Összetétel</t>
  </si>
  <si>
    <t>g/mol</t>
  </si>
  <si>
    <t>mol N</t>
  </si>
  <si>
    <t>mol H</t>
  </si>
  <si>
    <t>mol C</t>
  </si>
  <si>
    <t>mol O</t>
  </si>
  <si>
    <t>móltömeg</t>
  </si>
  <si>
    <r>
      <t>CaCO</t>
    </r>
    <r>
      <rPr>
        <vertAlign val="subscript"/>
        <sz val="12"/>
        <color theme="1"/>
        <rFont val="Times New Roman"/>
        <family val="1"/>
        <charset val="238"/>
      </rPr>
      <t>3</t>
    </r>
  </si>
  <si>
    <t>mol Ca</t>
  </si>
  <si>
    <t>kg karbamid savanyító hatását semlegesíti</t>
  </si>
  <si>
    <t>kg mészkő</t>
  </si>
  <si>
    <t>X</t>
  </si>
  <si>
    <t>X =</t>
  </si>
  <si>
    <t>100*100/60 =</t>
  </si>
  <si>
    <r>
      <t>NH</t>
    </r>
    <r>
      <rPr>
        <vertAlign val="subscript"/>
        <sz val="12"/>
        <color theme="1"/>
        <rFont val="Calibri"/>
        <family val="2"/>
        <charset val="238"/>
        <scheme val="minor"/>
      </rPr>
      <t>4</t>
    </r>
    <r>
      <rPr>
        <sz val="12"/>
        <color theme="1"/>
        <rFont val="Calibri"/>
        <family val="2"/>
        <scheme val="minor"/>
      </rPr>
      <t>NO</t>
    </r>
    <r>
      <rPr>
        <vertAlign val="sub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scheme val="minor"/>
      </rPr>
      <t xml:space="preserve"> + H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O = NH</t>
    </r>
    <r>
      <rPr>
        <vertAlign val="subscript"/>
        <sz val="12"/>
        <color theme="1"/>
        <rFont val="Calibri"/>
        <family val="2"/>
        <charset val="238"/>
        <scheme val="minor"/>
      </rPr>
      <t>4</t>
    </r>
    <r>
      <rPr>
        <sz val="12"/>
        <color theme="1"/>
        <rFont val="Calibri"/>
        <family val="2"/>
        <scheme val="minor"/>
      </rPr>
      <t>OH + HNO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</si>
  <si>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r>
      <t>NH</t>
    </r>
    <r>
      <rPr>
        <vertAlign val="subscript"/>
        <sz val="12"/>
        <color theme="1"/>
        <rFont val="Calibri"/>
        <family val="2"/>
        <charset val="238"/>
        <scheme val="minor"/>
      </rPr>
      <t>4</t>
    </r>
    <r>
      <rPr>
        <sz val="12"/>
        <color theme="1"/>
        <rFont val="Calibri"/>
        <family val="2"/>
        <scheme val="minor"/>
      </rPr>
      <t>OH + 2.O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 = HNO</t>
    </r>
    <r>
      <rPr>
        <vertAlign val="sub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scheme val="minor"/>
      </rPr>
      <t xml:space="preserve"> + 2.H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</si>
  <si>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NO</t>
    </r>
    <r>
      <rPr>
        <vertAlign val="subscript"/>
        <sz val="12"/>
        <color theme="1"/>
        <rFont val="Times New Roman"/>
        <family val="1"/>
        <charset val="238"/>
      </rPr>
      <t>3</t>
    </r>
  </si>
  <si>
    <t>kg AN savanyító hatását semlegesíti</t>
  </si>
  <si>
    <t>100*100/80 =</t>
  </si>
  <si>
    <r>
      <t>SO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vertAlign val="superscript"/>
        <sz val="11"/>
        <color theme="1"/>
        <rFont val="Times New Roman"/>
        <family val="1"/>
        <charset val="238"/>
      </rPr>
      <t>--</t>
    </r>
    <r>
      <rPr>
        <sz val="11"/>
        <color theme="1"/>
        <rFont val="Times New Roman"/>
        <family val="1"/>
        <charset val="238"/>
      </rPr>
      <t xml:space="preserve"> + BaCl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 2.Cl</t>
    </r>
    <r>
      <rPr>
        <vertAlign val="superscript"/>
        <sz val="11"/>
        <color theme="1"/>
        <rFont val="Times New Roman"/>
        <family val="1"/>
        <charset val="238"/>
      </rPr>
      <t>-</t>
    </r>
    <r>
      <rPr>
        <sz val="11"/>
        <color theme="1"/>
        <rFont val="Times New Roman"/>
        <family val="1"/>
        <charset val="238"/>
      </rPr>
      <t xml:space="preserve"> + </t>
    </r>
    <r>
      <rPr>
        <u/>
        <sz val="11"/>
        <color theme="1"/>
        <rFont val="Times New Roman"/>
        <family val="1"/>
        <charset val="238"/>
      </rPr>
      <t>BaSO</t>
    </r>
    <r>
      <rPr>
        <vertAlign val="subscript"/>
        <sz val="11"/>
        <color theme="1"/>
        <rFont val="Times New Roman"/>
        <family val="1"/>
        <charset val="238"/>
      </rPr>
      <t>4</t>
    </r>
  </si>
  <si>
    <r>
      <t xml:space="preserve"> kg CaCO</t>
    </r>
    <r>
      <rPr>
        <b/>
        <vertAlign val="subscript"/>
        <sz val="12"/>
        <color theme="1"/>
        <rFont val="Times New Roman"/>
        <family val="1"/>
        <charset val="238"/>
      </rPr>
      <t>3</t>
    </r>
    <r>
      <rPr>
        <b/>
        <sz val="12"/>
        <color theme="1"/>
        <rFont val="Times New Roman"/>
        <family val="1"/>
        <charset val="238"/>
      </rPr>
      <t xml:space="preserve"> semlegesíti 100 kg karbamid savanyító hatását.</t>
    </r>
  </si>
  <si>
    <r>
      <t xml:space="preserve"> kg CaCO</t>
    </r>
    <r>
      <rPr>
        <b/>
        <vertAlign val="subscript"/>
        <sz val="12"/>
        <color theme="1"/>
        <rFont val="Times New Roman"/>
        <family val="1"/>
        <charset val="238"/>
      </rPr>
      <t>3</t>
    </r>
    <r>
      <rPr>
        <b/>
        <sz val="12"/>
        <color theme="1"/>
        <rFont val="Times New Roman"/>
        <family val="1"/>
        <charset val="238"/>
      </rPr>
      <t xml:space="preserve"> semlegesíti 100 kg AN savanyító hatását.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</si>
</sst>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vertAlign val="subscript"/>
      <sz val="12"/>
      <color theme="1"/>
      <name val="Calibri"/>
      <family val="2"/>
      <charset val="238"/>
      <scheme val="minor"/>
    </font>
    <font>
      <b/>
      <vertAlign val="subscript"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9" fillId="0" borderId="0" xfId="0" applyFont="1" applyFill="1" applyBorder="1"/>
    <xf numFmtId="2" fontId="8" fillId="0" borderId="0" xfId="0" applyNumberFormat="1" applyFont="1" applyFill="1" applyBorder="1"/>
    <xf numFmtId="0" fontId="10" fillId="0" borderId="0" xfId="0" applyFont="1"/>
    <xf numFmtId="0" fontId="5" fillId="2" borderId="0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2" borderId="0" xfId="0" applyFont="1" applyFill="1"/>
    <xf numFmtId="2" fontId="4" fillId="2" borderId="0" xfId="0" applyNumberFormat="1" applyFont="1" applyFill="1" applyBorder="1"/>
    <xf numFmtId="0" fontId="8" fillId="2" borderId="0" xfId="0" applyFont="1" applyFill="1" applyBorder="1"/>
    <xf numFmtId="0" fontId="7" fillId="2" borderId="0" xfId="0" applyFont="1" applyFill="1" applyBorder="1"/>
    <xf numFmtId="0" fontId="4" fillId="2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4</xdr:row>
      <xdr:rowOff>68035</xdr:rowOff>
    </xdr:from>
    <xdr:to>
      <xdr:col>8</xdr:col>
      <xdr:colOff>244928</xdr:colOff>
      <xdr:row>8</xdr:row>
      <xdr:rowOff>70366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B0D7D66-F818-4C2E-A4B3-16787932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96710"/>
          <a:ext cx="1502228" cy="783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371475</xdr:colOff>
      <xdr:row>45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EB24F3D-0A7A-450E-A9EE-D0525D3F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638675" cy="852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438150</xdr:colOff>
      <xdr:row>45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31C9AC7-D811-42A4-83F6-A0B62F39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705350" cy="852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504825</xdr:colOff>
      <xdr:row>45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25FDA66-BFA6-42D4-82EF-E8604B91C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772025" cy="852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266700</xdr:colOff>
      <xdr:row>45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9673DD48-D893-4F16-A9BC-287C57265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5143500" cy="852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533400</xdr:colOff>
      <xdr:row>45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DC1A160B-EFEE-4623-A311-C8ADBE9C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800600" cy="852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2900-528A-41A1-9FDE-EEB4670E3C8E}">
  <dimension ref="A1:F20"/>
  <sheetViews>
    <sheetView tabSelected="1" zoomScale="160" zoomScaleNormal="160" workbookViewId="0">
      <selection activeCell="A3" sqref="A3"/>
    </sheetView>
  </sheetViews>
  <sheetFormatPr defaultRowHeight="15" x14ac:dyDescent="0.25"/>
  <sheetData>
    <row r="1" spans="1:6" x14ac:dyDescent="0.25">
      <c r="A1" s="2" t="s">
        <v>0</v>
      </c>
      <c r="B1" s="1"/>
      <c r="C1" s="1"/>
      <c r="D1" s="1"/>
      <c r="E1" s="1"/>
      <c r="F1" s="1"/>
    </row>
    <row r="2" spans="1:6" x14ac:dyDescent="0.25">
      <c r="A2" s="2" t="s">
        <v>2</v>
      </c>
      <c r="B2" s="1"/>
      <c r="C2" s="1"/>
      <c r="D2" s="1"/>
      <c r="E2" s="1"/>
      <c r="F2" s="1"/>
    </row>
    <row r="3" spans="1:6" ht="16.5" x14ac:dyDescent="0.3">
      <c r="A3" s="2"/>
      <c r="B3" s="1" t="s">
        <v>10</v>
      </c>
      <c r="C3" s="1"/>
      <c r="D3" s="1"/>
      <c r="E3" s="1"/>
      <c r="F3" s="1" t="s">
        <v>11</v>
      </c>
    </row>
    <row r="4" spans="1:6" ht="18.75" x14ac:dyDescent="0.3">
      <c r="A4" s="2"/>
      <c r="B4" s="1" t="s">
        <v>12</v>
      </c>
      <c r="C4" s="1"/>
      <c r="D4" s="1"/>
      <c r="E4" s="1"/>
      <c r="F4" s="1"/>
    </row>
    <row r="5" spans="1:6" x14ac:dyDescent="0.25">
      <c r="A5" s="2"/>
      <c r="B5" s="1"/>
      <c r="C5" s="1"/>
      <c r="D5" s="1"/>
      <c r="E5" s="1"/>
      <c r="F5" s="1"/>
    </row>
    <row r="6" spans="1:6" x14ac:dyDescent="0.25">
      <c r="A6" s="2" t="s">
        <v>3</v>
      </c>
      <c r="B6" s="1"/>
      <c r="C6" s="1"/>
      <c r="D6" s="1"/>
      <c r="E6" s="1"/>
      <c r="F6" s="1"/>
    </row>
    <row r="7" spans="1:6" ht="16.5" x14ac:dyDescent="0.3">
      <c r="A7" s="1"/>
      <c r="B7" s="1" t="s">
        <v>14</v>
      </c>
      <c r="C7" s="1"/>
      <c r="D7" s="1"/>
      <c r="E7" s="1"/>
      <c r="F7" s="1"/>
    </row>
    <row r="8" spans="1:6" ht="18.75" x14ac:dyDescent="0.3">
      <c r="A8" s="1"/>
      <c r="B8" s="1" t="s">
        <v>13</v>
      </c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2" t="s">
        <v>4</v>
      </c>
      <c r="B10" s="1"/>
      <c r="C10" s="1"/>
      <c r="D10" s="1"/>
      <c r="E10" s="1"/>
      <c r="F10" s="1"/>
    </row>
    <row r="11" spans="1:6" ht="16.5" x14ac:dyDescent="0.3">
      <c r="A11" s="2"/>
      <c r="B11" s="1" t="s">
        <v>15</v>
      </c>
      <c r="C11" s="1"/>
      <c r="D11" s="1"/>
      <c r="E11" s="1"/>
      <c r="F11" s="1" t="s">
        <v>16</v>
      </c>
    </row>
    <row r="12" spans="1:6" ht="18.75" x14ac:dyDescent="0.3">
      <c r="A12" s="2"/>
      <c r="B12" s="1" t="s">
        <v>17</v>
      </c>
      <c r="C12" s="1"/>
      <c r="D12" s="1"/>
      <c r="E12" s="1"/>
      <c r="F12" s="1"/>
    </row>
    <row r="13" spans="1:6" x14ac:dyDescent="0.25">
      <c r="A13" s="2"/>
      <c r="B13" s="1"/>
      <c r="C13" s="1"/>
      <c r="D13" s="1"/>
      <c r="E13" s="1"/>
      <c r="F13" s="1"/>
    </row>
    <row r="14" spans="1:6" x14ac:dyDescent="0.25">
      <c r="A14" s="2" t="s">
        <v>5</v>
      </c>
      <c r="B14" s="1"/>
      <c r="C14" s="1"/>
      <c r="D14" s="1"/>
      <c r="E14" s="1"/>
      <c r="F14" s="1"/>
    </row>
    <row r="15" spans="1:6" ht="16.5" x14ac:dyDescent="0.3">
      <c r="A15" s="1"/>
      <c r="B15" s="1" t="s">
        <v>18</v>
      </c>
      <c r="C15" s="1"/>
      <c r="D15" s="1"/>
      <c r="E15" s="1"/>
      <c r="F15" s="1"/>
    </row>
    <row r="16" spans="1:6" ht="18.75" x14ac:dyDescent="0.3">
      <c r="A16" s="1"/>
      <c r="B16" s="1" t="s">
        <v>19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2" t="s">
        <v>6</v>
      </c>
    </row>
    <row r="19" spans="1:6" ht="16.5" x14ac:dyDescent="0.3">
      <c r="A19" s="1"/>
      <c r="B19" s="1" t="s">
        <v>20</v>
      </c>
      <c r="C19" s="1"/>
      <c r="D19" s="1"/>
      <c r="E19" s="1"/>
      <c r="F19" s="1"/>
    </row>
    <row r="20" spans="1:6" ht="18.75" x14ac:dyDescent="0.3">
      <c r="B20" s="1" t="s">
        <v>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7D02-C716-4FC5-8D04-C3AF7A0A7A9A}">
  <dimension ref="A1"/>
  <sheetViews>
    <sheetView topLeftCell="A31" zoomScale="190" zoomScaleNormal="190" workbookViewId="0">
      <selection activeCell="J15" sqref="J15"/>
    </sheetView>
  </sheetViews>
  <sheetFormatPr defaultRowHeight="15" x14ac:dyDescent="0.25"/>
  <sheetData>
    <row r="1" spans="1:1" ht="18.75" x14ac:dyDescent="0.3">
      <c r="A1" s="14" t="s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4649-69C4-490C-9BBF-488C8CB05332}">
  <dimension ref="A1"/>
  <sheetViews>
    <sheetView topLeftCell="A19" zoomScale="200" zoomScaleNormal="200"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4E83-559A-41C1-99C2-DA3A9E7900DC}">
  <dimension ref="A1"/>
  <sheetViews>
    <sheetView topLeftCell="A28" zoomScale="180" zoomScaleNormal="180"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040EE-2F26-40FF-A8F3-29186E3EF667}">
  <dimension ref="A1"/>
  <sheetViews>
    <sheetView topLeftCell="A34" zoomScale="190" zoomScaleNormal="190"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600C-899C-415C-A5CD-6599A4E83402}">
  <dimension ref="A1"/>
  <sheetViews>
    <sheetView topLeftCell="A28" zoomScale="170" zoomScaleNormal="170"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13F0-7A95-4C22-A90F-3CAB0B7AA845}">
  <dimension ref="A1:N27"/>
  <sheetViews>
    <sheetView zoomScale="140" zoomScaleNormal="140" workbookViewId="0">
      <selection activeCell="G29" sqref="G29"/>
    </sheetView>
  </sheetViews>
  <sheetFormatPr defaultRowHeight="15.75" x14ac:dyDescent="0.25"/>
  <cols>
    <col min="1" max="2" width="9.140625" style="5"/>
    <col min="3" max="3" width="10.7109375" style="5" customWidth="1"/>
    <col min="4" max="16384" width="9.140625" style="5"/>
  </cols>
  <sheetData>
    <row r="1" spans="1:14" s="4" customFormat="1" x14ac:dyDescent="0.25">
      <c r="A1" s="3" t="s">
        <v>1</v>
      </c>
    </row>
    <row r="2" spans="1:14" s="4" customFormat="1" ht="18.75" x14ac:dyDescent="0.35">
      <c r="A2" s="4" t="s">
        <v>7</v>
      </c>
    </row>
    <row r="3" spans="1:14" s="4" customFormat="1" ht="18.75" x14ac:dyDescent="0.35">
      <c r="A3" s="6"/>
      <c r="B3" s="15" t="s">
        <v>21</v>
      </c>
      <c r="C3" s="6"/>
      <c r="D3" s="6"/>
      <c r="E3" s="6"/>
      <c r="F3" s="6" t="s">
        <v>22</v>
      </c>
      <c r="G3" s="6"/>
      <c r="H3" s="6"/>
      <c r="I3" s="6"/>
      <c r="J3" s="6" t="s">
        <v>23</v>
      </c>
      <c r="K3" s="15"/>
      <c r="L3" s="6"/>
      <c r="M3" s="6"/>
      <c r="N3" s="6"/>
    </row>
    <row r="4" spans="1:14" s="4" customFormat="1" x14ac:dyDescent="0.25">
      <c r="A4" s="6"/>
      <c r="B4" s="15" t="s">
        <v>24</v>
      </c>
      <c r="C4" s="6"/>
      <c r="D4" s="6"/>
      <c r="E4" s="6"/>
      <c r="F4" s="6"/>
      <c r="G4" s="6"/>
      <c r="H4" s="6"/>
      <c r="I4" s="6"/>
      <c r="J4" s="6"/>
      <c r="K4" s="15" t="s">
        <v>24</v>
      </c>
      <c r="L4" s="6"/>
      <c r="M4" s="6"/>
      <c r="N4" s="6"/>
    </row>
    <row r="5" spans="1:14" s="4" customFormat="1" ht="18.75" x14ac:dyDescent="0.35">
      <c r="A5" s="6"/>
      <c r="B5" s="7" t="s">
        <v>24</v>
      </c>
      <c r="C5" s="6" t="s">
        <v>25</v>
      </c>
      <c r="D5" s="8" t="s">
        <v>26</v>
      </c>
      <c r="E5" s="8"/>
      <c r="F5" s="8" t="s">
        <v>27</v>
      </c>
      <c r="G5" s="8" t="s">
        <v>27</v>
      </c>
      <c r="H5" s="6"/>
      <c r="I5" s="7" t="s">
        <v>24</v>
      </c>
      <c r="J5" s="6" t="s">
        <v>33</v>
      </c>
      <c r="K5" s="8" t="s">
        <v>26</v>
      </c>
      <c r="L5" s="8"/>
      <c r="M5" s="8" t="s">
        <v>27</v>
      </c>
      <c r="N5" s="8" t="s">
        <v>27</v>
      </c>
    </row>
    <row r="6" spans="1:14" x14ac:dyDescent="0.25">
      <c r="A6" s="6"/>
      <c r="B6" s="8"/>
      <c r="C6" s="8"/>
      <c r="D6" s="7">
        <v>2</v>
      </c>
      <c r="E6" s="9" t="s">
        <v>28</v>
      </c>
      <c r="F6" s="8">
        <v>14</v>
      </c>
      <c r="G6" s="8">
        <f>D6*F6</f>
        <v>28</v>
      </c>
      <c r="H6" s="8"/>
      <c r="I6" s="8"/>
      <c r="J6" s="8"/>
      <c r="K6" s="7">
        <v>1</v>
      </c>
      <c r="L6" s="9" t="s">
        <v>34</v>
      </c>
      <c r="M6" s="8">
        <v>40</v>
      </c>
      <c r="N6" s="8">
        <f>K6*M6</f>
        <v>40</v>
      </c>
    </row>
    <row r="7" spans="1:14" x14ac:dyDescent="0.25">
      <c r="A7" s="6"/>
      <c r="B7" s="8"/>
      <c r="C7" s="8"/>
      <c r="D7" s="7">
        <v>4</v>
      </c>
      <c r="E7" s="9" t="s">
        <v>29</v>
      </c>
      <c r="F7" s="8">
        <v>1</v>
      </c>
      <c r="G7" s="8">
        <f t="shared" ref="G7:G9" si="0">D7*F7</f>
        <v>4</v>
      </c>
      <c r="H7" s="8"/>
      <c r="I7" s="8"/>
      <c r="J7" s="8"/>
      <c r="K7" s="7">
        <v>1</v>
      </c>
      <c r="L7" s="9" t="s">
        <v>30</v>
      </c>
      <c r="M7" s="8">
        <v>12</v>
      </c>
      <c r="N7" s="8">
        <f>K7*M7</f>
        <v>12</v>
      </c>
    </row>
    <row r="8" spans="1:14" x14ac:dyDescent="0.25">
      <c r="A8" s="6"/>
      <c r="B8" s="8"/>
      <c r="C8" s="8"/>
      <c r="D8" s="7">
        <v>1</v>
      </c>
      <c r="E8" s="9" t="s">
        <v>30</v>
      </c>
      <c r="F8" s="8">
        <v>12</v>
      </c>
      <c r="G8" s="8">
        <f t="shared" si="0"/>
        <v>12</v>
      </c>
      <c r="H8" s="8"/>
      <c r="I8" s="8"/>
      <c r="J8" s="8"/>
      <c r="K8" s="16">
        <v>3</v>
      </c>
      <c r="L8" s="17" t="s">
        <v>31</v>
      </c>
      <c r="M8" s="18">
        <v>16</v>
      </c>
      <c r="N8" s="18">
        <f>K8*M8</f>
        <v>48</v>
      </c>
    </row>
    <row r="9" spans="1:14" x14ac:dyDescent="0.25">
      <c r="A9" s="6"/>
      <c r="B9" s="8"/>
      <c r="C9" s="8"/>
      <c r="D9" s="16">
        <v>1</v>
      </c>
      <c r="E9" s="17" t="s">
        <v>31</v>
      </c>
      <c r="F9" s="18">
        <v>16</v>
      </c>
      <c r="G9" s="18">
        <f t="shared" si="0"/>
        <v>16</v>
      </c>
      <c r="H9" s="8"/>
      <c r="I9" s="8"/>
      <c r="J9" s="8"/>
      <c r="K9" s="8"/>
      <c r="L9" s="8"/>
      <c r="M9" s="10" t="s">
        <v>32</v>
      </c>
      <c r="N9" s="11">
        <f>SUM(N6:N8)</f>
        <v>100</v>
      </c>
    </row>
    <row r="10" spans="1:14" x14ac:dyDescent="0.25">
      <c r="A10" s="6"/>
      <c r="B10" s="8"/>
      <c r="C10" s="8"/>
      <c r="D10" s="8"/>
      <c r="E10" s="8"/>
      <c r="F10" s="10" t="s">
        <v>32</v>
      </c>
      <c r="G10" s="11">
        <f>SUM(G6:G9)</f>
        <v>60</v>
      </c>
      <c r="H10" s="8"/>
      <c r="I10" s="8"/>
      <c r="J10" s="8"/>
    </row>
    <row r="11" spans="1:14" x14ac:dyDescent="0.25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6"/>
      <c r="B12" s="8"/>
      <c r="C12" s="8"/>
      <c r="D12" s="8">
        <v>60</v>
      </c>
      <c r="E12" s="8" t="s">
        <v>35</v>
      </c>
      <c r="F12" s="8"/>
      <c r="G12" s="8"/>
      <c r="H12" s="8"/>
      <c r="I12" s="8"/>
      <c r="J12" s="8">
        <v>100</v>
      </c>
      <c r="K12" s="8" t="s">
        <v>36</v>
      </c>
      <c r="L12" s="8"/>
      <c r="M12" s="8"/>
      <c r="N12" s="8"/>
    </row>
    <row r="13" spans="1:14" x14ac:dyDescent="0.25">
      <c r="A13" s="6"/>
      <c r="B13" s="8"/>
      <c r="C13" s="8"/>
      <c r="D13" s="18">
        <v>100</v>
      </c>
      <c r="E13" s="18" t="s">
        <v>35</v>
      </c>
      <c r="F13" s="18"/>
      <c r="G13" s="18"/>
      <c r="H13" s="17"/>
      <c r="I13" s="18"/>
      <c r="J13" s="17" t="s">
        <v>37</v>
      </c>
      <c r="K13" s="18" t="s">
        <v>36</v>
      </c>
      <c r="L13" s="8"/>
      <c r="M13" s="12"/>
      <c r="N13" s="8"/>
    </row>
    <row r="14" spans="1:14" ht="17.25" x14ac:dyDescent="0.3">
      <c r="A14" s="6"/>
      <c r="B14" s="8"/>
      <c r="C14" s="8"/>
      <c r="D14" s="9"/>
      <c r="E14" s="9" t="s">
        <v>38</v>
      </c>
      <c r="F14" s="8" t="s">
        <v>39</v>
      </c>
      <c r="G14" s="13"/>
      <c r="H14" s="20">
        <f>D13*J12/D12</f>
        <v>166.66666666666666</v>
      </c>
      <c r="I14" s="23" t="s">
        <v>46</v>
      </c>
      <c r="J14" s="21"/>
      <c r="K14" s="21"/>
      <c r="L14" s="21"/>
      <c r="M14" s="21"/>
      <c r="N14" s="22"/>
    </row>
    <row r="15" spans="1:14" x14ac:dyDescent="0.25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8.75" x14ac:dyDescent="0.35">
      <c r="A16" s="4" t="s">
        <v>8</v>
      </c>
    </row>
    <row r="17" spans="2:14" ht="18.75" x14ac:dyDescent="0.35">
      <c r="B17" s="19" t="s">
        <v>40</v>
      </c>
      <c r="D17" s="19"/>
      <c r="F17" s="5" t="s">
        <v>41</v>
      </c>
      <c r="G17" s="19"/>
      <c r="I17" s="6"/>
      <c r="J17" s="6" t="s">
        <v>23</v>
      </c>
      <c r="K17" s="15"/>
      <c r="L17" s="6"/>
      <c r="M17" s="6"/>
      <c r="N17" s="6"/>
    </row>
    <row r="18" spans="2:14" x14ac:dyDescent="0.25">
      <c r="B18" s="19" t="s">
        <v>24</v>
      </c>
      <c r="I18" s="6"/>
      <c r="J18" s="6"/>
      <c r="K18" s="15" t="s">
        <v>24</v>
      </c>
      <c r="L18" s="6"/>
      <c r="M18" s="6"/>
      <c r="N18" s="6"/>
    </row>
    <row r="19" spans="2:14" ht="18.75" x14ac:dyDescent="0.35">
      <c r="B19" s="7" t="s">
        <v>24</v>
      </c>
      <c r="C19" s="6" t="s">
        <v>42</v>
      </c>
      <c r="D19" s="8" t="s">
        <v>26</v>
      </c>
      <c r="E19" s="8"/>
      <c r="F19" s="8" t="s">
        <v>27</v>
      </c>
      <c r="G19" s="8" t="s">
        <v>27</v>
      </c>
      <c r="I19" s="7" t="s">
        <v>24</v>
      </c>
      <c r="J19" s="6" t="s">
        <v>33</v>
      </c>
      <c r="K19" s="8" t="s">
        <v>26</v>
      </c>
      <c r="L19" s="8"/>
      <c r="M19" s="8" t="s">
        <v>27</v>
      </c>
      <c r="N19" s="8" t="s">
        <v>27</v>
      </c>
    </row>
    <row r="20" spans="2:14" x14ac:dyDescent="0.25">
      <c r="B20" s="8"/>
      <c r="C20" s="8"/>
      <c r="D20" s="7">
        <v>2</v>
      </c>
      <c r="E20" s="9" t="s">
        <v>28</v>
      </c>
      <c r="F20" s="8">
        <v>14</v>
      </c>
      <c r="G20" s="8">
        <f>D20*F20</f>
        <v>28</v>
      </c>
      <c r="I20" s="8"/>
      <c r="J20" s="8"/>
      <c r="K20" s="7">
        <v>1</v>
      </c>
      <c r="L20" s="9" t="s">
        <v>34</v>
      </c>
      <c r="M20" s="8">
        <v>40</v>
      </c>
      <c r="N20" s="8">
        <f>K20*M20</f>
        <v>40</v>
      </c>
    </row>
    <row r="21" spans="2:14" x14ac:dyDescent="0.25">
      <c r="B21" s="8"/>
      <c r="C21" s="8"/>
      <c r="D21" s="7">
        <v>4</v>
      </c>
      <c r="E21" s="9" t="s">
        <v>29</v>
      </c>
      <c r="F21" s="8">
        <v>1</v>
      </c>
      <c r="G21" s="8">
        <f t="shared" ref="G21" si="1">D21*F21</f>
        <v>4</v>
      </c>
      <c r="I21" s="8"/>
      <c r="J21" s="8"/>
      <c r="K21" s="7">
        <v>1</v>
      </c>
      <c r="L21" s="9" t="s">
        <v>30</v>
      </c>
      <c r="M21" s="8">
        <v>12</v>
      </c>
      <c r="N21" s="8">
        <f>K21*M21</f>
        <v>12</v>
      </c>
    </row>
    <row r="22" spans="2:14" x14ac:dyDescent="0.25">
      <c r="B22" s="8"/>
      <c r="C22" s="8"/>
      <c r="D22" s="16">
        <v>3</v>
      </c>
      <c r="E22" s="17" t="s">
        <v>31</v>
      </c>
      <c r="F22" s="18">
        <v>16</v>
      </c>
      <c r="G22" s="18">
        <f>D22*F22</f>
        <v>48</v>
      </c>
      <c r="I22" s="8"/>
      <c r="J22" s="8"/>
      <c r="K22" s="16">
        <v>3</v>
      </c>
      <c r="L22" s="17" t="s">
        <v>31</v>
      </c>
      <c r="M22" s="18">
        <v>16</v>
      </c>
      <c r="N22" s="18">
        <f>K22*M22</f>
        <v>48</v>
      </c>
    </row>
    <row r="23" spans="2:14" x14ac:dyDescent="0.25">
      <c r="B23" s="8"/>
      <c r="C23" s="8"/>
      <c r="D23" s="8"/>
      <c r="E23" s="8"/>
      <c r="F23" s="10" t="s">
        <v>32</v>
      </c>
      <c r="G23" s="11">
        <f>SUM(G20:G22)</f>
        <v>80</v>
      </c>
      <c r="I23" s="8"/>
      <c r="J23" s="8"/>
      <c r="K23" s="8"/>
      <c r="L23" s="8"/>
      <c r="M23" s="10" t="s">
        <v>32</v>
      </c>
      <c r="N23" s="11">
        <f>SUM(N20:N22)</f>
        <v>100</v>
      </c>
    </row>
    <row r="24" spans="2:14" x14ac:dyDescent="0.25">
      <c r="B24" s="8"/>
      <c r="C24" s="8"/>
    </row>
    <row r="25" spans="2:14" x14ac:dyDescent="0.25">
      <c r="C25" s="8">
        <v>80</v>
      </c>
      <c r="D25" s="8" t="s">
        <v>43</v>
      </c>
      <c r="E25" s="8"/>
      <c r="F25" s="8"/>
      <c r="G25" s="8"/>
      <c r="H25" s="8"/>
      <c r="I25" s="8">
        <v>100</v>
      </c>
      <c r="J25" s="8" t="s">
        <v>36</v>
      </c>
      <c r="K25" s="8"/>
      <c r="L25" s="8"/>
      <c r="M25" s="8"/>
    </row>
    <row r="26" spans="2:14" x14ac:dyDescent="0.25">
      <c r="C26" s="18">
        <v>100</v>
      </c>
      <c r="D26" s="8" t="s">
        <v>43</v>
      </c>
      <c r="E26" s="18"/>
      <c r="F26" s="18"/>
      <c r="G26" s="17"/>
      <c r="H26" s="18"/>
      <c r="I26" s="17" t="s">
        <v>37</v>
      </c>
      <c r="J26" s="18" t="s">
        <v>36</v>
      </c>
      <c r="K26" s="8"/>
      <c r="L26" s="12"/>
      <c r="M26" s="8"/>
    </row>
    <row r="27" spans="2:14" ht="17.25" x14ac:dyDescent="0.3">
      <c r="C27" s="9"/>
      <c r="D27" s="9" t="s">
        <v>38</v>
      </c>
      <c r="E27" s="8" t="s">
        <v>44</v>
      </c>
      <c r="F27" s="13"/>
      <c r="G27" s="20">
        <f>C26*I25/C25</f>
        <v>125</v>
      </c>
      <c r="H27" s="23" t="s">
        <v>47</v>
      </c>
      <c r="I27" s="21"/>
      <c r="J27" s="21"/>
      <c r="K27" s="21"/>
      <c r="L27" s="21"/>
      <c r="M27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Műtrvizsg2</vt:lpstr>
      <vt:lpstr>72.o</vt:lpstr>
      <vt:lpstr>73.o</vt:lpstr>
      <vt:lpstr>74.o</vt:lpstr>
      <vt:lpstr>75.o</vt:lpstr>
      <vt:lpstr>76.o</vt:lpstr>
      <vt:lpstr>Savanyító hatás2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Tolner</dc:creator>
  <cp:lastModifiedBy>Tolner László</cp:lastModifiedBy>
  <dcterms:created xsi:type="dcterms:W3CDTF">2015-06-05T18:19:34Z</dcterms:created>
  <dcterms:modified xsi:type="dcterms:W3CDTF">2021-02-25T07:31:34Z</dcterms:modified>
</cp:coreProperties>
</file>